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\Desktop\EPSON\Epson F2100 DTG\"/>
    </mc:Choice>
  </mc:AlternateContent>
  <xr:revisionPtr revIDLastSave="0" documentId="8_{8191876C-12AA-4AC2-9E61-E52EF507F8C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Sheet1!$A$1:$M$29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I14" i="1"/>
  <c r="I8" i="1"/>
  <c r="I9" i="1" s="1"/>
  <c r="D11" i="1"/>
  <c r="I19" i="1" l="1"/>
  <c r="M12" i="1" s="1"/>
  <c r="M8" i="1" l="1"/>
  <c r="M9" i="1" s="1"/>
  <c r="M13" i="1"/>
  <c r="M14" i="1" s="1"/>
  <c r="M15" i="1" s="1"/>
</calcChain>
</file>

<file path=xl/sharedStrings.xml><?xml version="1.0" encoding="utf-8"?>
<sst xmlns="http://schemas.openxmlformats.org/spreadsheetml/2006/main" count="44" uniqueCount="42">
  <si>
    <t>Epson F2100 DTG Printer</t>
  </si>
  <si>
    <t>Total Equipment Cost</t>
  </si>
  <si>
    <t>Light Shirt Sales Per Month</t>
  </si>
  <si>
    <t>Light Shirt Sale Price</t>
  </si>
  <si>
    <t>Dark Shirt Sales Per Month</t>
  </si>
  <si>
    <t>Dark Shirt Sale Price</t>
  </si>
  <si>
    <t>Blank Shirt Cost</t>
  </si>
  <si>
    <t>Hourly Labor Cost</t>
  </si>
  <si>
    <t>Average Price Per Shirt</t>
  </si>
  <si>
    <t>Total Monthly Sales</t>
  </si>
  <si>
    <t>Light Shirt - Average Ink Cost</t>
  </si>
  <si>
    <t>Labor cost for Light Shirt</t>
  </si>
  <si>
    <t>Total Light Shirt Cost</t>
  </si>
  <si>
    <t>Dark Shirt -Avg Ink +PT Cost</t>
  </si>
  <si>
    <t>Labor cost for Dark Shirt</t>
  </si>
  <si>
    <t>Total Dark Shirt Cost</t>
  </si>
  <si>
    <t>Monthly Maintenance Cost</t>
  </si>
  <si>
    <t>Total Monthly Costs</t>
  </si>
  <si>
    <t>Months to Break Even</t>
  </si>
  <si>
    <t># Shirts to Break Even</t>
  </si>
  <si>
    <t>Monthly Profit*</t>
  </si>
  <si>
    <t>1 Year Profit</t>
  </si>
  <si>
    <t>2 Year Profit</t>
  </si>
  <si>
    <t>3 Year Profit</t>
  </si>
  <si>
    <t>*Profits after investment paid off</t>
  </si>
  <si>
    <t>HARDWARE INVESTMENT (CAPITAL)</t>
  </si>
  <si>
    <t>BUSINESS FACTORS (INPUT)</t>
  </si>
  <si>
    <t>SALES REVENUE</t>
  </si>
  <si>
    <t>RETURN ON INVESTMENT</t>
  </si>
  <si>
    <t>PROFITS</t>
  </si>
  <si>
    <t>OPERATING COSTS</t>
  </si>
  <si>
    <t>The results provided by this calculator are intended for hypothetical, illustrative and comparitve purposes only and represent an estimation based off average usage,</t>
  </si>
  <si>
    <t>the user might experience different outcomes. This calculator is not intended to offer any tax, legal or financial advice and ALL INFORMATION, REPORTS, AND</t>
  </si>
  <si>
    <t>ESTIMATES PROVIDED ARE WITHOUT REPRESENTATIONOR WARRANTY AS TO THEIR RELEVANCE, ACCURACY CORRECTNESS OR COMPLETENESS</t>
  </si>
  <si>
    <t>Epson F2100 DTG Return-on-Investment Estimates</t>
  </si>
  <si>
    <t>1101 Summit Ave.</t>
  </si>
  <si>
    <t>Plano, Texas, 75074</t>
  </si>
  <si>
    <t>214-342-9290</t>
  </si>
  <si>
    <t>www.imagingspectrum.com</t>
  </si>
  <si>
    <t>Imaging Spectrum Inc.</t>
  </si>
  <si>
    <t>Zoom AE Pretreat</t>
  </si>
  <si>
    <t>GeoKnight 16x20 Heat 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</si>
</sst>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6"/>
      <color theme="8" tint="-0.249977111117893"/>
      <name val="Arial"/>
      <family val="2"/>
    </font>
    <font>
      <sz val="16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6" fillId="2" borderId="0" xfId="0" applyFont="1" applyFill="1" applyAlignment="1"/>
    <xf numFmtId="0" fontId="5" fillId="2" borderId="0" xfId="0" applyFont="1" applyFill="1"/>
    <xf numFmtId="42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44" fontId="5" fillId="2" borderId="1" xfId="0" applyNumberFormat="1" applyFont="1" applyFill="1" applyBorder="1"/>
    <xf numFmtId="0" fontId="5" fillId="2" borderId="1" xfId="0" applyFont="1" applyFill="1" applyBorder="1" applyAlignment="1"/>
    <xf numFmtId="39" fontId="5" fillId="2" borderId="1" xfId="0" applyNumberFormat="1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5" fillId="2" borderId="6" xfId="0" applyFont="1" applyFill="1" applyBorder="1"/>
    <xf numFmtId="44" fontId="8" fillId="2" borderId="1" xfId="0" applyNumberFormat="1" applyFont="1" applyFill="1" applyBorder="1"/>
    <xf numFmtId="1" fontId="5" fillId="2" borderId="1" xfId="0" applyNumberFormat="1" applyFont="1" applyFill="1" applyBorder="1"/>
    <xf numFmtId="42" fontId="5" fillId="2" borderId="9" xfId="0" applyNumberFormat="1" applyFont="1" applyFill="1" applyBorder="1" applyAlignment="1">
      <alignment horizontal="right"/>
    </xf>
    <xf numFmtId="0" fontId="8" fillId="2" borderId="8" xfId="0" applyFont="1" applyFill="1" applyBorder="1"/>
    <xf numFmtId="0" fontId="5" fillId="2" borderId="8" xfId="0" applyFont="1" applyFill="1" applyBorder="1"/>
    <xf numFmtId="42" fontId="8" fillId="2" borderId="8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5" fillId="2" borderId="1" xfId="0" applyFont="1" applyFill="1" applyBorder="1" applyAlignment="1">
      <alignment horizontal="right"/>
    </xf>
    <xf numFmtId="44" fontId="5" fillId="2" borderId="1" xfId="0" applyNumberFormat="1" applyFont="1" applyFill="1" applyBorder="1" applyAlignment="1">
      <alignment horizontal="right"/>
    </xf>
    <xf numFmtId="44" fontId="5" fillId="2" borderId="9" xfId="0" applyNumberFormat="1" applyFont="1" applyFill="1" applyBorder="1"/>
    <xf numFmtId="44" fontId="8" fillId="2" borderId="8" xfId="0" applyNumberFormat="1" applyFont="1" applyFill="1" applyBorder="1"/>
    <xf numFmtId="0" fontId="6" fillId="2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5" xfId="0" applyFont="1" applyFill="1" applyBorder="1" applyAlignment="1"/>
    <xf numFmtId="0" fontId="5" fillId="2" borderId="0" xfId="0" applyFont="1" applyFill="1" applyBorder="1" applyAlignment="1"/>
    <xf numFmtId="0" fontId="5" fillId="2" borderId="6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8" fillId="2" borderId="8" xfId="0" applyFont="1" applyFill="1" applyBorder="1" applyAlignment="1"/>
    <xf numFmtId="0" fontId="5" fillId="2" borderId="1" xfId="0" applyFont="1" applyFill="1" applyBorder="1" applyAlignment="1"/>
    <xf numFmtId="0" fontId="8" fillId="2" borderId="0" xfId="0" applyFont="1" applyFill="1" applyAlignment="1"/>
    <xf numFmtId="0" fontId="8" fillId="2" borderId="7" xfId="0" applyFont="1" applyFill="1" applyBorder="1" applyAlignment="1"/>
    <xf numFmtId="0" fontId="9" fillId="2" borderId="7" xfId="0" applyFont="1" applyFill="1" applyBorder="1" applyAlignment="1"/>
    <xf numFmtId="0" fontId="8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51955</xdr:rowOff>
    </xdr:from>
    <xdr:to>
      <xdr:col>3</xdr:col>
      <xdr:colOff>138546</xdr:colOff>
      <xdr:row>3</xdr:row>
      <xdr:rowOff>66035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982E18-946B-431C-A132-05D24A289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955"/>
          <a:ext cx="1956955" cy="559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9"/>
  <sheetViews>
    <sheetView showGridLines="0" tabSelected="1" zoomScale="110" zoomScaleNormal="110" workbookViewId="0">
      <selection activeCell="F26" sqref="F26"/>
    </sheetView>
  </sheetViews>
  <sheetFormatPr defaultRowHeight="14.25" x14ac:dyDescent="0.2"/>
  <cols>
    <col min="1" max="3" width="9.140625" style="1"/>
    <col min="4" max="4" width="9.85546875" style="2" bestFit="1" customWidth="1"/>
    <col min="5" max="5" width="6.42578125" style="1" customWidth="1"/>
    <col min="6" max="8" width="9.140625" style="1"/>
    <col min="9" max="9" width="12.28515625" style="1" customWidth="1"/>
    <col min="10" max="10" width="7" style="1" customWidth="1"/>
    <col min="11" max="11" width="9.140625" style="1"/>
    <col min="12" max="12" width="12.42578125" style="1" customWidth="1"/>
    <col min="13" max="13" width="14.140625" style="1" bestFit="1" customWidth="1"/>
    <col min="14" max="16384" width="9.140625" style="1"/>
  </cols>
  <sheetData>
    <row r="2" spans="1:13" x14ac:dyDescent="0.2">
      <c r="M2" s="4" t="s">
        <v>37</v>
      </c>
    </row>
    <row r="3" spans="1:13" x14ac:dyDescent="0.2">
      <c r="M3" s="2" t="s">
        <v>38</v>
      </c>
    </row>
    <row r="4" spans="1:13" ht="27" customHeight="1" x14ac:dyDescent="0.2"/>
    <row r="5" spans="1:13" ht="21" x14ac:dyDescent="0.35">
      <c r="A5" s="35" t="s">
        <v>34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6" customHeight="1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4.95" customHeight="1" x14ac:dyDescent="0.2">
      <c r="A7" s="9" t="s">
        <v>25</v>
      </c>
      <c r="B7" s="11"/>
      <c r="C7" s="11"/>
      <c r="D7" s="7"/>
      <c r="E7" s="11"/>
      <c r="F7" s="51" t="s">
        <v>27</v>
      </c>
      <c r="G7" s="51"/>
      <c r="H7" s="51"/>
      <c r="I7" s="11"/>
      <c r="J7" s="11"/>
      <c r="K7" s="52" t="s">
        <v>28</v>
      </c>
      <c r="L7" s="52"/>
      <c r="M7" s="53"/>
    </row>
    <row r="8" spans="1:13" ht="21.75" customHeight="1" x14ac:dyDescent="0.2">
      <c r="A8" s="43" t="s">
        <v>0</v>
      </c>
      <c r="B8" s="44"/>
      <c r="C8" s="45"/>
      <c r="D8" s="12">
        <v>13995</v>
      </c>
      <c r="E8" s="11"/>
      <c r="F8" s="13" t="s">
        <v>8</v>
      </c>
      <c r="G8" s="13"/>
      <c r="H8" s="13"/>
      <c r="I8" s="14">
        <f>((D14*D15)+(D16*D17))/(D14+D16)</f>
        <v>19</v>
      </c>
      <c r="J8" s="11"/>
      <c r="K8" s="15" t="s">
        <v>18</v>
      </c>
      <c r="L8" s="13"/>
      <c r="M8" s="16">
        <f>D11/(I9-I19)</f>
        <v>2.955127076955923</v>
      </c>
    </row>
    <row r="9" spans="1:13" ht="21.75" customHeight="1" x14ac:dyDescent="0.2">
      <c r="A9" s="17" t="s">
        <v>40</v>
      </c>
      <c r="B9" s="18"/>
      <c r="C9" s="19"/>
      <c r="D9" s="12">
        <v>4995</v>
      </c>
      <c r="E9" s="11"/>
      <c r="F9" s="54" t="s">
        <v>9</v>
      </c>
      <c r="G9" s="54"/>
      <c r="H9" s="54"/>
      <c r="I9" s="20">
        <f>I8*(D14+D16)</f>
        <v>9500</v>
      </c>
      <c r="J9" s="11"/>
      <c r="K9" s="50" t="s">
        <v>19</v>
      </c>
      <c r="L9" s="50"/>
      <c r="M9" s="21">
        <f>M8*(D14+D16)</f>
        <v>1477.5635384779614</v>
      </c>
    </row>
    <row r="10" spans="1:13" ht="21.75" customHeight="1" thickBot="1" x14ac:dyDescent="0.25">
      <c r="A10" s="17" t="s">
        <v>41</v>
      </c>
      <c r="B10" s="18"/>
      <c r="C10" s="19"/>
      <c r="D10" s="22">
        <v>1495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1.75" customHeight="1" thickBot="1" x14ac:dyDescent="0.25">
      <c r="A11" s="23" t="s">
        <v>1</v>
      </c>
      <c r="B11" s="24"/>
      <c r="C11" s="24"/>
      <c r="D11" s="25">
        <f>SUM(D8:D10)</f>
        <v>20485</v>
      </c>
      <c r="E11" s="11"/>
      <c r="F11" s="51" t="s">
        <v>30</v>
      </c>
      <c r="G11" s="51"/>
      <c r="H11" s="51"/>
      <c r="I11" s="11"/>
      <c r="J11" s="11"/>
      <c r="K11" s="9" t="s">
        <v>29</v>
      </c>
      <c r="L11" s="11"/>
      <c r="M11" s="11"/>
    </row>
    <row r="12" spans="1:13" ht="21.75" customHeight="1" x14ac:dyDescent="0.2">
      <c r="A12" s="11"/>
      <c r="B12" s="11"/>
      <c r="C12" s="26"/>
      <c r="D12" s="7"/>
      <c r="E12" s="11"/>
      <c r="F12" s="43" t="s">
        <v>10</v>
      </c>
      <c r="G12" s="44"/>
      <c r="H12" s="45"/>
      <c r="I12" s="14">
        <v>0.25</v>
      </c>
      <c r="J12" s="11"/>
      <c r="K12" s="13" t="s">
        <v>20</v>
      </c>
      <c r="L12" s="13"/>
      <c r="M12" s="14">
        <f>I9-I19</f>
        <v>6932.02</v>
      </c>
    </row>
    <row r="13" spans="1:13" ht="21.75" customHeight="1" x14ac:dyDescent="0.2">
      <c r="A13" s="9" t="s">
        <v>26</v>
      </c>
      <c r="B13" s="11"/>
      <c r="C13" s="11"/>
      <c r="D13" s="7"/>
      <c r="E13" s="11"/>
      <c r="F13" s="40" t="s">
        <v>11</v>
      </c>
      <c r="G13" s="41"/>
      <c r="H13" s="42"/>
      <c r="I13" s="14">
        <v>0.5</v>
      </c>
      <c r="J13" s="11"/>
      <c r="K13" s="13" t="s">
        <v>21</v>
      </c>
      <c r="L13" s="13"/>
      <c r="M13" s="14">
        <f>(M12*12)-D11</f>
        <v>62699.240000000005</v>
      </c>
    </row>
    <row r="14" spans="1:13" ht="21.75" customHeight="1" x14ac:dyDescent="0.2">
      <c r="A14" s="46" t="s">
        <v>2</v>
      </c>
      <c r="B14" s="46"/>
      <c r="C14" s="46"/>
      <c r="D14" s="27">
        <v>100</v>
      </c>
      <c r="E14" s="11"/>
      <c r="F14" s="37" t="s">
        <v>12</v>
      </c>
      <c r="G14" s="38"/>
      <c r="H14" s="39"/>
      <c r="I14" s="14">
        <f>I12+I13+D18</f>
        <v>3.75</v>
      </c>
      <c r="J14" s="11"/>
      <c r="K14" s="13" t="s">
        <v>22</v>
      </c>
      <c r="L14" s="13"/>
      <c r="M14" s="14">
        <f>(M12*12)+M13</f>
        <v>145883.48000000001</v>
      </c>
    </row>
    <row r="15" spans="1:13" ht="21.75" customHeight="1" x14ac:dyDescent="0.2">
      <c r="A15" s="47" t="s">
        <v>3</v>
      </c>
      <c r="B15" s="47"/>
      <c r="C15" s="47"/>
      <c r="D15" s="28">
        <v>15</v>
      </c>
      <c r="E15" s="11"/>
      <c r="F15" s="40" t="s">
        <v>13</v>
      </c>
      <c r="G15" s="41"/>
      <c r="H15" s="42"/>
      <c r="I15" s="14">
        <v>1.5</v>
      </c>
      <c r="J15" s="11"/>
      <c r="K15" s="13" t="s">
        <v>23</v>
      </c>
      <c r="L15" s="13"/>
      <c r="M15" s="14">
        <f>(M12*12)+M14</f>
        <v>229067.72000000003</v>
      </c>
    </row>
    <row r="16" spans="1:13" ht="21.75" customHeight="1" x14ac:dyDescent="0.2">
      <c r="A16" s="47" t="s">
        <v>4</v>
      </c>
      <c r="B16" s="47"/>
      <c r="C16" s="47"/>
      <c r="D16" s="27">
        <v>400</v>
      </c>
      <c r="E16" s="11"/>
      <c r="F16" s="40" t="s">
        <v>14</v>
      </c>
      <c r="G16" s="41"/>
      <c r="H16" s="42"/>
      <c r="I16" s="14">
        <v>0.75</v>
      </c>
      <c r="J16" s="11"/>
      <c r="K16" s="11" t="s">
        <v>24</v>
      </c>
      <c r="L16" s="11"/>
      <c r="M16" s="11"/>
    </row>
    <row r="17" spans="1:13" ht="21.75" customHeight="1" x14ac:dyDescent="0.2">
      <c r="A17" s="47" t="s">
        <v>5</v>
      </c>
      <c r="B17" s="47"/>
      <c r="C17" s="47"/>
      <c r="D17" s="28">
        <v>20</v>
      </c>
      <c r="E17" s="11"/>
      <c r="F17" s="37" t="s">
        <v>15</v>
      </c>
      <c r="G17" s="38"/>
      <c r="H17" s="39"/>
      <c r="I17" s="14">
        <f>I15+I16+D18</f>
        <v>5.25</v>
      </c>
      <c r="J17" s="11"/>
      <c r="K17" s="11"/>
      <c r="L17" s="11"/>
      <c r="M17" s="11"/>
    </row>
    <row r="18" spans="1:13" ht="21.75" customHeight="1" thickBot="1" x14ac:dyDescent="0.25">
      <c r="A18" s="47" t="s">
        <v>6</v>
      </c>
      <c r="B18" s="47"/>
      <c r="C18" s="47"/>
      <c r="D18" s="28">
        <v>3</v>
      </c>
      <c r="E18" s="11"/>
      <c r="F18" s="40" t="s">
        <v>16</v>
      </c>
      <c r="G18" s="41"/>
      <c r="H18" s="42"/>
      <c r="I18" s="29">
        <v>92.98</v>
      </c>
      <c r="J18" s="11"/>
      <c r="K18" s="11"/>
      <c r="L18" s="11"/>
      <c r="M18" s="11"/>
    </row>
    <row r="19" spans="1:13" ht="21.75" customHeight="1" thickBot="1" x14ac:dyDescent="0.25">
      <c r="A19" s="48" t="s">
        <v>7</v>
      </c>
      <c r="B19" s="48"/>
      <c r="C19" s="48"/>
      <c r="D19" s="28">
        <v>15</v>
      </c>
      <c r="E19" s="11"/>
      <c r="F19" s="49" t="s">
        <v>17</v>
      </c>
      <c r="G19" s="49"/>
      <c r="H19" s="49"/>
      <c r="I19" s="30">
        <f>(I14*D14)+(I17*D16)+I18</f>
        <v>2567.98</v>
      </c>
      <c r="J19" s="11"/>
      <c r="K19" s="11"/>
      <c r="L19" s="11"/>
      <c r="M19" s="11"/>
    </row>
    <row r="20" spans="1:13" ht="10.5" customHeight="1" x14ac:dyDescent="0.2">
      <c r="A20" s="3"/>
      <c r="B20" s="3"/>
      <c r="C20" s="3"/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">
      <c r="A21" s="8" t="s">
        <v>31</v>
      </c>
      <c r="B21" s="3"/>
      <c r="C21" s="3"/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">
      <c r="A22" s="8" t="s">
        <v>32</v>
      </c>
      <c r="B22" s="3"/>
      <c r="C22" s="3"/>
      <c r="D22" s="4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8" t="s">
        <v>33</v>
      </c>
      <c r="B23" s="3"/>
      <c r="C23" s="3"/>
      <c r="D23" s="4"/>
      <c r="E23" s="3"/>
      <c r="F23" s="3"/>
      <c r="G23" s="3"/>
      <c r="H23" s="3"/>
      <c r="I23" s="3"/>
      <c r="J23" s="3"/>
      <c r="K23" s="3"/>
      <c r="L23" s="3"/>
      <c r="M23" s="3"/>
    </row>
    <row r="24" spans="1:13" ht="9.75" customHeight="1" x14ac:dyDescent="0.2"/>
    <row r="25" spans="1:13" ht="12" customHeight="1" x14ac:dyDescent="0.2">
      <c r="M25" s="32" t="s">
        <v>39</v>
      </c>
    </row>
    <row r="26" spans="1:13" s="2" customFormat="1" ht="12" customHeight="1" x14ac:dyDescent="0.2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3" t="s">
        <v>35</v>
      </c>
    </row>
    <row r="27" spans="1:13" s="2" customFormat="1" ht="12" customHeight="1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34" t="s">
        <v>36</v>
      </c>
    </row>
    <row r="28" spans="1:13" s="2" customFormat="1" ht="12" customHeight="1" x14ac:dyDescent="0.2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4" t="s">
        <v>37</v>
      </c>
    </row>
    <row r="29" spans="1:13" ht="12" customHeight="1" x14ac:dyDescent="0.2">
      <c r="M29" s="32" t="s">
        <v>38</v>
      </c>
    </row>
  </sheetData>
  <mergeCells count="21">
    <mergeCell ref="A19:C19"/>
    <mergeCell ref="F19:H19"/>
    <mergeCell ref="K9:L9"/>
    <mergeCell ref="F11:H11"/>
    <mergeCell ref="F7:H7"/>
    <mergeCell ref="K7:M7"/>
    <mergeCell ref="F9:H9"/>
    <mergeCell ref="F12:H12"/>
    <mergeCell ref="F13:H13"/>
    <mergeCell ref="F14:H14"/>
    <mergeCell ref="F15:H15"/>
    <mergeCell ref="F16:H16"/>
    <mergeCell ref="A5:M5"/>
    <mergeCell ref="F17:H17"/>
    <mergeCell ref="F18:H18"/>
    <mergeCell ref="A8:C8"/>
    <mergeCell ref="A14:C14"/>
    <mergeCell ref="A15:C15"/>
    <mergeCell ref="A16:C16"/>
    <mergeCell ref="A17:C17"/>
    <mergeCell ref="A18:C18"/>
  </mergeCells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allim</dc:creator>
  <cp:lastModifiedBy>Matt</cp:lastModifiedBy>
  <cp:lastPrinted>2019-10-01T16:27:18Z</cp:lastPrinted>
  <dcterms:created xsi:type="dcterms:W3CDTF">2019-10-01T02:22:11Z</dcterms:created>
  <dcterms:modified xsi:type="dcterms:W3CDTF">2020-10-08T15:13:38Z</dcterms:modified>
</cp:coreProperties>
</file>